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ogle Drive\Skei Fjellandsby\"/>
    </mc:Choice>
  </mc:AlternateContent>
  <xr:revisionPtr revIDLastSave="0" documentId="8_{C6EFB78D-8073-4F34-B971-A4DBBBF10BB8}" xr6:coauthVersionLast="47" xr6:coauthVersionMax="47" xr10:uidLastSave="{00000000-0000-0000-0000-000000000000}"/>
  <bookViews>
    <workbookView xWindow="-120" yWindow="-120" windowWidth="20730" windowHeight="11160" xr2:uid="{A9F7F0E6-0D01-42DB-B382-3D24884B1D6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1" l="1"/>
  <c r="N11" i="1" s="1"/>
  <c r="L11" i="1"/>
  <c r="L8" i="1"/>
  <c r="E8" i="1" l="1"/>
  <c r="N8" i="1" s="1"/>
  <c r="E9" i="1"/>
  <c r="K9" i="1" s="1"/>
  <c r="E10" i="1"/>
  <c r="E11" i="1"/>
  <c r="E12" i="1"/>
  <c r="E13" i="1"/>
  <c r="E7" i="1"/>
  <c r="B15" i="1"/>
  <c r="J12" i="1" l="1"/>
  <c r="N12" i="1" s="1"/>
  <c r="H12" i="1"/>
  <c r="I11" i="1"/>
  <c r="H11" i="1"/>
  <c r="I10" i="1"/>
  <c r="M10" i="1" s="1"/>
  <c r="H10" i="1"/>
  <c r="L10" i="1" s="1"/>
  <c r="G12" i="1"/>
  <c r="K12" i="1" s="1"/>
  <c r="G11" i="1"/>
  <c r="K8" i="1"/>
  <c r="J11" i="1"/>
  <c r="I12" i="1"/>
  <c r="M12" i="1" s="1"/>
  <c r="M8" i="1"/>
  <c r="J10" i="1"/>
  <c r="N10" i="1" s="1"/>
  <c r="M9" i="1"/>
  <c r="G10" i="1"/>
  <c r="K10" i="1" s="1"/>
  <c r="L9" i="1"/>
  <c r="L12" i="1"/>
  <c r="J15" i="1" l="1"/>
  <c r="N9" i="1"/>
  <c r="N15" i="1" s="1"/>
  <c r="H15" i="1"/>
  <c r="L15" i="1"/>
  <c r="M15" i="1"/>
  <c r="K15" i="1"/>
  <c r="G15" i="1"/>
  <c r="I15" i="1"/>
</calcChain>
</file>

<file path=xl/sharedStrings.xml><?xml version="1.0" encoding="utf-8"?>
<sst xmlns="http://schemas.openxmlformats.org/spreadsheetml/2006/main" count="23" uniqueCount="19">
  <si>
    <t>Vedlikehold</t>
  </si>
  <si>
    <t>Fakturering strøm</t>
  </si>
  <si>
    <t>Fakturering Kabeltv</t>
  </si>
  <si>
    <t>Viderefakturering Brøyting</t>
  </si>
  <si>
    <t>Velavgift</t>
  </si>
  <si>
    <t>Skeikampen+</t>
  </si>
  <si>
    <t>Andeler</t>
  </si>
  <si>
    <t>Budsjett 2021</t>
  </si>
  <si>
    <t>Pr. Andel</t>
  </si>
  <si>
    <t>Q1</t>
  </si>
  <si>
    <t>Q2</t>
  </si>
  <si>
    <t>Q3</t>
  </si>
  <si>
    <t>Fakturaplan hytter med 1 andel</t>
  </si>
  <si>
    <t>Hytter med 1 Andel</t>
  </si>
  <si>
    <t>Hytter med 2 Andeler</t>
  </si>
  <si>
    <t>Fakturaplan hytter med 2 andel</t>
  </si>
  <si>
    <t>Sum Budsjett</t>
  </si>
  <si>
    <t>Q4</t>
  </si>
  <si>
    <t>Administrative utgifter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</si>
</sst>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4" xfId="0" applyNumberFormat="1" applyBorder="1"/>
    <xf numFmtId="164" fontId="0" fillId="0" borderId="0" xfId="0" applyNumberFormat="1" applyBorder="1"/>
    <xf numFmtId="164" fontId="0" fillId="0" borderId="5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 applyFill="1" applyBorder="1"/>
    <xf numFmtId="1" fontId="0" fillId="0" borderId="0" xfId="1" applyNumberFormat="1" applyFont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156C-B2B4-44BC-84FB-ED2D42070FE7}">
  <dimension ref="A3:P15"/>
  <sheetViews>
    <sheetView tabSelected="1" topLeftCell="A4" workbookViewId="0">
      <selection activeCell="B16" sqref="B16"/>
    </sheetView>
  </sheetViews>
  <sheetFormatPr baseColWidth="10" defaultRowHeight="15" x14ac:dyDescent="0.25"/>
  <cols>
    <col min="1" max="1" width="24.28515625" bestFit="1" customWidth="1"/>
    <col min="2" max="2" width="15.7109375" bestFit="1" customWidth="1"/>
    <col min="4" max="4" width="3.28515625" customWidth="1"/>
    <col min="6" max="6" width="3.28515625" customWidth="1"/>
    <col min="7" max="7" width="12.28515625" bestFit="1" customWidth="1"/>
    <col min="11" max="11" width="12.28515625" bestFit="1" customWidth="1"/>
  </cols>
  <sheetData>
    <row r="3" spans="1:16" x14ac:dyDescent="0.25">
      <c r="A3" t="s">
        <v>13</v>
      </c>
      <c r="B3">
        <v>147</v>
      </c>
    </row>
    <row r="4" spans="1:16" ht="15.75" thickBot="1" x14ac:dyDescent="0.3">
      <c r="A4" t="s">
        <v>14</v>
      </c>
      <c r="B4" s="22">
        <v>39</v>
      </c>
    </row>
    <row r="5" spans="1:16" ht="15.75" thickBot="1" x14ac:dyDescent="0.3">
      <c r="G5" s="15" t="s">
        <v>12</v>
      </c>
      <c r="H5" s="16"/>
      <c r="I5" s="16"/>
      <c r="J5" s="17"/>
      <c r="K5" s="4" t="s">
        <v>15</v>
      </c>
      <c r="L5" s="5"/>
      <c r="M5" s="5"/>
      <c r="N5" s="6"/>
    </row>
    <row r="6" spans="1:16" s="1" customFormat="1" x14ac:dyDescent="0.25">
      <c r="B6" s="1" t="s">
        <v>7</v>
      </c>
      <c r="C6" s="1" t="s">
        <v>6</v>
      </c>
      <c r="E6" s="1" t="s">
        <v>8</v>
      </c>
      <c r="G6" s="10" t="s">
        <v>9</v>
      </c>
      <c r="H6" s="11" t="s">
        <v>10</v>
      </c>
      <c r="I6" s="11" t="s">
        <v>11</v>
      </c>
      <c r="J6" s="11" t="s">
        <v>17</v>
      </c>
      <c r="K6" s="18" t="s">
        <v>9</v>
      </c>
      <c r="L6" s="19" t="s">
        <v>10</v>
      </c>
      <c r="M6" s="19" t="s">
        <v>11</v>
      </c>
      <c r="N6" s="20" t="s">
        <v>17</v>
      </c>
    </row>
    <row r="7" spans="1:16" x14ac:dyDescent="0.25">
      <c r="A7" t="s">
        <v>1</v>
      </c>
      <c r="B7" s="2">
        <v>2458920</v>
      </c>
      <c r="C7">
        <v>186</v>
      </c>
      <c r="E7" s="3">
        <f>B7/C7</f>
        <v>13220</v>
      </c>
      <c r="G7" s="12">
        <v>2420</v>
      </c>
      <c r="H7" s="12">
        <v>3600</v>
      </c>
      <c r="I7" s="12">
        <v>3600</v>
      </c>
      <c r="J7" s="12">
        <v>3600</v>
      </c>
      <c r="K7" s="12">
        <v>2420</v>
      </c>
      <c r="L7" s="12">
        <v>3600</v>
      </c>
      <c r="M7" s="12">
        <v>3600</v>
      </c>
      <c r="N7" s="12">
        <v>3600</v>
      </c>
      <c r="P7" s="3"/>
    </row>
    <row r="8" spans="1:16" x14ac:dyDescent="0.25">
      <c r="A8" t="s">
        <v>2</v>
      </c>
      <c r="B8" s="2">
        <v>690968</v>
      </c>
      <c r="C8">
        <v>186</v>
      </c>
      <c r="E8" s="3">
        <f t="shared" ref="E8:E13" si="0">B8/C8</f>
        <v>3714.8817204301076</v>
      </c>
      <c r="G8" s="12">
        <v>893</v>
      </c>
      <c r="H8" s="13">
        <v>893</v>
      </c>
      <c r="I8" s="13">
        <v>893</v>
      </c>
      <c r="J8" s="13">
        <v>893</v>
      </c>
      <c r="K8" s="12">
        <f>G8</f>
        <v>893</v>
      </c>
      <c r="L8" s="13">
        <f>H8</f>
        <v>893</v>
      </c>
      <c r="M8" s="13">
        <f t="shared" ref="M8:N8" si="1">I8</f>
        <v>893</v>
      </c>
      <c r="N8" s="14">
        <f t="shared" si="1"/>
        <v>893</v>
      </c>
      <c r="P8" s="3"/>
    </row>
    <row r="9" spans="1:16" x14ac:dyDescent="0.25">
      <c r="A9" t="s">
        <v>3</v>
      </c>
      <c r="B9" s="2">
        <v>787500</v>
      </c>
      <c r="C9">
        <v>225</v>
      </c>
      <c r="E9" s="3">
        <f t="shared" si="0"/>
        <v>3500</v>
      </c>
      <c r="G9" s="12">
        <v>879</v>
      </c>
      <c r="H9" s="13">
        <v>879</v>
      </c>
      <c r="I9" s="13">
        <v>879</v>
      </c>
      <c r="J9" s="13">
        <v>879</v>
      </c>
      <c r="K9" s="12">
        <f>G9*2</f>
        <v>1758</v>
      </c>
      <c r="L9" s="13">
        <f t="shared" ref="L9:N10" si="2">H9*2</f>
        <v>1758</v>
      </c>
      <c r="M9" s="13">
        <f t="shared" si="2"/>
        <v>1758</v>
      </c>
      <c r="N9" s="14">
        <f t="shared" si="2"/>
        <v>1758</v>
      </c>
      <c r="P9" s="3"/>
    </row>
    <row r="10" spans="1:16" x14ac:dyDescent="0.25">
      <c r="A10" t="s">
        <v>4</v>
      </c>
      <c r="B10" s="2">
        <v>112500</v>
      </c>
      <c r="C10">
        <v>225</v>
      </c>
      <c r="E10" s="3">
        <f t="shared" si="0"/>
        <v>500</v>
      </c>
      <c r="G10" s="12">
        <f t="shared" ref="G10:G12" si="3">E10/4</f>
        <v>125</v>
      </c>
      <c r="H10" s="13">
        <f t="shared" ref="H10:H12" si="4">E10/4</f>
        <v>125</v>
      </c>
      <c r="I10" s="13">
        <f t="shared" ref="I10:I12" si="5">E10/4</f>
        <v>125</v>
      </c>
      <c r="J10" s="13">
        <f t="shared" ref="J10:J12" si="6">E10/4</f>
        <v>125</v>
      </c>
      <c r="K10" s="12">
        <f>G10*2</f>
        <v>250</v>
      </c>
      <c r="L10" s="13">
        <f t="shared" si="2"/>
        <v>250</v>
      </c>
      <c r="M10" s="13">
        <f t="shared" si="2"/>
        <v>250</v>
      </c>
      <c r="N10" s="14">
        <f t="shared" si="2"/>
        <v>250</v>
      </c>
      <c r="P10" s="3"/>
    </row>
    <row r="11" spans="1:16" x14ac:dyDescent="0.25">
      <c r="A11" t="s">
        <v>18</v>
      </c>
      <c r="B11" s="2">
        <v>160000</v>
      </c>
      <c r="C11">
        <v>225</v>
      </c>
      <c r="E11" s="3">
        <f t="shared" si="0"/>
        <v>711.11111111111109</v>
      </c>
      <c r="G11" s="12">
        <f t="shared" si="3"/>
        <v>177.77777777777777</v>
      </c>
      <c r="H11" s="13">
        <f t="shared" si="4"/>
        <v>177.77777777777777</v>
      </c>
      <c r="I11" s="13">
        <f t="shared" si="5"/>
        <v>177.77777777777777</v>
      </c>
      <c r="J11" s="13">
        <f t="shared" si="6"/>
        <v>177.77777777777777</v>
      </c>
      <c r="K11" s="12">
        <v>356</v>
      </c>
      <c r="L11" s="13">
        <f>K11</f>
        <v>356</v>
      </c>
      <c r="M11" s="13">
        <f>L11</f>
        <v>356</v>
      </c>
      <c r="N11" s="14">
        <f>M11</f>
        <v>356</v>
      </c>
      <c r="P11" s="3"/>
    </row>
    <row r="12" spans="1:16" x14ac:dyDescent="0.25">
      <c r="A12" t="s">
        <v>5</v>
      </c>
      <c r="B12" s="2">
        <v>139500</v>
      </c>
      <c r="C12">
        <v>186</v>
      </c>
      <c r="E12" s="3">
        <f t="shared" si="0"/>
        <v>750</v>
      </c>
      <c r="G12" s="12">
        <f t="shared" si="3"/>
        <v>187.5</v>
      </c>
      <c r="H12" s="13">
        <f t="shared" si="4"/>
        <v>187.5</v>
      </c>
      <c r="I12" s="13">
        <f t="shared" si="5"/>
        <v>187.5</v>
      </c>
      <c r="J12" s="13">
        <f t="shared" si="6"/>
        <v>187.5</v>
      </c>
      <c r="K12" s="12">
        <f>G12</f>
        <v>187.5</v>
      </c>
      <c r="L12" s="13">
        <f t="shared" ref="L12:N12" si="7">H12</f>
        <v>187.5</v>
      </c>
      <c r="M12" s="13">
        <f t="shared" si="7"/>
        <v>187.5</v>
      </c>
      <c r="N12" s="14">
        <f t="shared" si="7"/>
        <v>187.5</v>
      </c>
      <c r="P12" s="3"/>
    </row>
    <row r="13" spans="1:16" x14ac:dyDescent="0.25">
      <c r="A13" t="s">
        <v>0</v>
      </c>
      <c r="B13" s="2">
        <v>112500</v>
      </c>
      <c r="C13">
        <v>225</v>
      </c>
      <c r="E13" s="3">
        <f t="shared" si="0"/>
        <v>500</v>
      </c>
      <c r="G13" s="12">
        <v>125</v>
      </c>
      <c r="H13" s="13">
        <v>125</v>
      </c>
      <c r="I13" s="13">
        <v>125</v>
      </c>
      <c r="J13" s="13">
        <v>125</v>
      </c>
      <c r="K13" s="12">
        <v>250</v>
      </c>
      <c r="L13" s="13">
        <v>250</v>
      </c>
      <c r="M13" s="13">
        <v>250</v>
      </c>
      <c r="N13" s="14">
        <v>250</v>
      </c>
      <c r="P13" s="3"/>
    </row>
    <row r="14" spans="1:16" x14ac:dyDescent="0.25">
      <c r="G14" s="7"/>
      <c r="H14" s="8"/>
      <c r="I14" s="8"/>
      <c r="J14" s="8"/>
      <c r="K14" s="7"/>
      <c r="L14" s="8"/>
      <c r="M14" s="8"/>
      <c r="N14" s="9"/>
    </row>
    <row r="15" spans="1:16" ht="15.75" thickBot="1" x14ac:dyDescent="0.3">
      <c r="A15" t="s">
        <v>16</v>
      </c>
      <c r="B15" s="3">
        <f>SUM(B7:B13)</f>
        <v>4461888</v>
      </c>
      <c r="G15" s="23">
        <f>SUM(G7:G13)</f>
        <v>4807.2777777777774</v>
      </c>
      <c r="H15" s="24">
        <f>SUM(H7:H13)</f>
        <v>5987.2777777777774</v>
      </c>
      <c r="I15" s="24">
        <f>SUM(I7:I13)</f>
        <v>5987.2777777777774</v>
      </c>
      <c r="J15" s="24">
        <f>SUM(J7:J13)</f>
        <v>5987.2777777777774</v>
      </c>
      <c r="K15" s="23">
        <f>SUM(K7:K13)</f>
        <v>6114.5</v>
      </c>
      <c r="L15" s="24">
        <f t="shared" ref="L15:N15" si="8">SUM(L7:L13)</f>
        <v>7294.5</v>
      </c>
      <c r="M15" s="24">
        <f t="shared" si="8"/>
        <v>7294.5</v>
      </c>
      <c r="N15" s="25">
        <f t="shared" si="8"/>
        <v>7294.5</v>
      </c>
      <c r="P15" s="21"/>
    </row>
  </sheetData>
  <pageMargins left="0.7" right="0.7" top="0.75" bottom="0.75" header="0.3" footer="0.3"/>
  <pageSetup paperSize="9" orientation="portrait" r:id="rId1"/>
  <ignoredErrors>
    <ignoredError sqref="K8 M8:N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Nordby</dc:creator>
  <cp:lastModifiedBy>Heidi Ophus</cp:lastModifiedBy>
  <dcterms:created xsi:type="dcterms:W3CDTF">2020-10-12T18:20:49Z</dcterms:created>
  <dcterms:modified xsi:type="dcterms:W3CDTF">2022-03-21T09:36:49Z</dcterms:modified>
</cp:coreProperties>
</file>